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ldung (Kurzfassung)" sheetId="1" r:id="rId1"/>
    <sheet name="Übersicht Rennen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<sst xmlns="http://schemas.openxmlformats.org/spreadsheetml/2006/main" count="42" uniqueCount="36">
  <si>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TSV Herrsching</t>
  </si>
  <si>
    <t>Regattameldung zur 6. Triangel-Regatta am 14. Juli 2019</t>
  </si>
  <si>
    <r>
      <t xml:space="preserve">Meldung per Mail an </t>
    </r>
    <r>
      <rPr>
        <b/>
        <i/>
        <sz val="12"/>
        <color indexed="8"/>
        <rFont val="Tahoma"/>
        <family val="2"/>
      </rPr>
      <t>rudern@tsvh-wassersport.de</t>
    </r>
  </si>
  <si>
    <t>(Anmeldeschluss 02. Juli 2019)</t>
  </si>
  <si>
    <t>Strecke 6.000 m mit Berechnung nach Welser System 0,7 % je 10 Jahre (Vierer!) auf Basis 120 + 3 % für jede Dame</t>
  </si>
  <si>
    <t>Summe Alter minus 120 (4x) bzw. 60 (2x) geteilt durch 10 (bzw. 5) mal 0,7% plus Anzahl Damen mal 3%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</si>
  <si>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</si>
  <si>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</si>
  <si>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</si>
  <si>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</si>
  <si>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</si>
  <si>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</si>
  <si>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</si>
  <si>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</si>
  <si>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</si>
  <si>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>Mannschaft</t>
  </si>
  <si>
    <t>Ruderer</t>
  </si>
  <si>
    <t>Jahrgang</t>
  </si>
  <si>
    <t>Alter (&gt;30)</t>
  </si>
  <si>
    <t>Damen</t>
  </si>
  <si>
    <t>Summe Alter</t>
  </si>
  <si>
    <t>ØAlter</t>
  </si>
  <si>
    <t>Alters-faktor</t>
  </si>
  <si>
    <t>Faktor</t>
  </si>
  <si>
    <t>Anzahl</t>
  </si>
  <si>
    <t>0,7%+3%</t>
  </si>
  <si>
    <t xml:space="preserve">Vereinsboot Nr. </t>
  </si>
  <si>
    <t>Boot</t>
  </si>
  <si>
    <t>Stm.</t>
  </si>
  <si>
    <t>Rennen</t>
  </si>
  <si>
    <t>Strecke (KM)</t>
  </si>
  <si>
    <t>1 Jung/Mäd 4x+ 14 Jahre u. j</t>
  </si>
  <si>
    <t>3.000 m</t>
  </si>
  <si>
    <t>2 JM/F 4x+ A/B</t>
  </si>
  <si>
    <t>6.000 m</t>
  </si>
  <si>
    <t>3 Son 4x+ C-Gig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</si>
</sst>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0.00%"/>
    <numFmt numFmtId="168" formatCode="MM:SS.0"/>
    <numFmt numFmtId="169" formatCode="#,##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>
      <alignment/>
      <protection/>
    </xf>
    <xf numFmtId="164" fontId="1" fillId="0" borderId="0">
      <alignment/>
      <protection/>
    </xf>
  </cellStyleXfs>
  <cellXfs count="68">
    <xf numFmtId="164" fontId="0" fillId="0" borderId="0" xfId="0" applyAlignment="1">
      <alignment/>
    </xf>
    <xf numFmtId="164" fontId="2" fillId="2" borderId="0" xfId="21" applyFont="1" applyFill="1" applyProtection="1">
      <alignment/>
      <protection/>
    </xf>
    <xf numFmtId="164" fontId="3" fillId="2" borderId="0" xfId="21" applyFont="1" applyFill="1" applyProtection="1">
      <alignment/>
      <protection/>
    </xf>
    <xf numFmtId="164" fontId="4" fillId="2" borderId="0" xfId="21" applyFont="1" applyFill="1" applyProtection="1">
      <alignment/>
      <protection/>
    </xf>
    <xf numFmtId="164" fontId="5" fillId="2" borderId="0" xfId="21" applyFont="1" applyFill="1" applyProtection="1">
      <alignment/>
      <protection/>
    </xf>
    <xf numFmtId="164" fontId="6" fillId="2" borderId="0" xfId="21" applyFont="1" applyFill="1" applyProtection="1">
      <alignment/>
      <protection/>
    </xf>
    <xf numFmtId="164" fontId="7" fillId="2" borderId="0" xfId="21" applyFont="1" applyFill="1" applyProtection="1">
      <alignment/>
      <protection/>
    </xf>
    <xf numFmtId="164" fontId="9" fillId="2" borderId="0" xfId="21" applyFont="1" applyFill="1" applyProtection="1">
      <alignment/>
      <protection/>
    </xf>
    <xf numFmtId="164" fontId="10" fillId="2" borderId="0" xfId="21" applyFont="1" applyFill="1" applyAlignment="1" applyProtection="1">
      <alignment vertical="center"/>
      <protection/>
    </xf>
    <xf numFmtId="164" fontId="11" fillId="2" borderId="0" xfId="21" applyFont="1" applyFill="1" applyAlignment="1" applyProtection="1">
      <alignment vertical="center"/>
      <protection/>
    </xf>
    <xf numFmtId="164" fontId="11" fillId="3" borderId="1" xfId="21" applyFont="1" applyFill="1" applyBorder="1" applyAlignment="1" applyProtection="1">
      <alignment vertical="center"/>
      <protection locked="0"/>
    </xf>
    <xf numFmtId="164" fontId="11" fillId="2" borderId="0" xfId="21" applyFont="1" applyFill="1" applyAlignment="1" applyProtection="1">
      <alignment horizontal="right" vertical="center"/>
      <protection/>
    </xf>
    <xf numFmtId="164" fontId="11" fillId="3" borderId="2" xfId="21" applyFont="1" applyFill="1" applyBorder="1" applyAlignment="1" applyProtection="1">
      <alignment horizontal="left" vertical="center"/>
      <protection locked="0"/>
    </xf>
    <xf numFmtId="164" fontId="11" fillId="3" borderId="2" xfId="21" applyFont="1" applyFill="1" applyBorder="1" applyAlignment="1" applyProtection="1">
      <alignment vertical="center"/>
      <protection locked="0"/>
    </xf>
    <xf numFmtId="164" fontId="13" fillId="3" borderId="2" xfId="20" applyNumberFormat="1" applyFont="1" applyFill="1" applyBorder="1" applyAlignment="1" applyProtection="1">
      <alignment vertical="center"/>
      <protection locked="0"/>
    </xf>
    <xf numFmtId="164" fontId="14" fillId="2" borderId="0" xfId="21" applyFont="1" applyFill="1" applyAlignment="1" applyProtection="1">
      <alignment horizontal="center" wrapText="1"/>
      <protection/>
    </xf>
    <xf numFmtId="164" fontId="14" fillId="2" borderId="0" xfId="21" applyFont="1" applyFill="1" applyAlignment="1" applyProtection="1">
      <alignment horizontal="center" vertical="center" wrapText="1"/>
      <protection/>
    </xf>
    <xf numFmtId="164" fontId="14" fillId="2" borderId="0" xfId="21" applyFont="1" applyFill="1" applyBorder="1" applyAlignment="1" applyProtection="1">
      <alignment horizontal="center" vertical="center" wrapText="1"/>
      <protection/>
    </xf>
    <xf numFmtId="164" fontId="14" fillId="2" borderId="0" xfId="21" applyFont="1" applyFill="1" applyAlignment="1" applyProtection="1">
      <alignment horizontal="center" vertical="center"/>
      <protection/>
    </xf>
    <xf numFmtId="165" fontId="14" fillId="2" borderId="0" xfId="21" applyNumberFormat="1" applyFont="1" applyFill="1" applyAlignment="1" applyProtection="1">
      <alignment horizontal="center" vertical="center" wrapText="1"/>
      <protection/>
    </xf>
    <xf numFmtId="166" fontId="14" fillId="2" borderId="0" xfId="21" applyNumberFormat="1" applyFont="1" applyFill="1" applyAlignment="1" applyProtection="1">
      <alignment horizontal="center" vertical="center" wrapText="1"/>
      <protection/>
    </xf>
    <xf numFmtId="164" fontId="14" fillId="2" borderId="0" xfId="21" applyFont="1" applyFill="1" applyProtection="1">
      <alignment/>
      <protection/>
    </xf>
    <xf numFmtId="164" fontId="14" fillId="2" borderId="0" xfId="21" applyFont="1" applyFill="1" applyAlignment="1" applyProtection="1">
      <alignment horizontal="center"/>
      <protection/>
    </xf>
    <xf numFmtId="167" fontId="14" fillId="2" borderId="0" xfId="21" applyNumberFormat="1" applyFont="1" applyFill="1" applyAlignment="1" applyProtection="1">
      <alignment horizontal="center"/>
      <protection/>
    </xf>
    <xf numFmtId="165" fontId="14" fillId="2" borderId="0" xfId="21" applyNumberFormat="1" applyFont="1" applyFill="1" applyProtection="1">
      <alignment/>
      <protection/>
    </xf>
    <xf numFmtId="166" fontId="14" fillId="2" borderId="0" xfId="21" applyNumberFormat="1" applyFont="1" applyFill="1" applyProtection="1">
      <alignment/>
      <protection/>
    </xf>
    <xf numFmtId="164" fontId="15" fillId="2" borderId="0" xfId="21" applyFont="1" applyFill="1" applyBorder="1" applyProtection="1">
      <alignment/>
      <protection/>
    </xf>
    <xf numFmtId="164" fontId="15" fillId="2" borderId="0" xfId="21" applyFont="1" applyFill="1" applyBorder="1" applyAlignment="1" applyProtection="1">
      <alignment horizontal="center"/>
      <protection/>
    </xf>
    <xf numFmtId="164" fontId="2" fillId="2" borderId="1" xfId="21" applyFont="1" applyFill="1" applyBorder="1" applyAlignment="1" applyProtection="1">
      <alignment horizontal="center"/>
      <protection/>
    </xf>
    <xf numFmtId="164" fontId="7" fillId="2" borderId="0" xfId="21" applyFont="1" applyFill="1" applyBorder="1" applyAlignment="1" applyProtection="1">
      <alignment horizontal="center"/>
      <protection/>
    </xf>
    <xf numFmtId="164" fontId="7" fillId="2" borderId="0" xfId="21" applyFont="1" applyFill="1" applyBorder="1" applyProtection="1">
      <alignment/>
      <protection/>
    </xf>
    <xf numFmtId="166" fontId="7" fillId="2" borderId="0" xfId="21" applyNumberFormat="1" applyFont="1" applyFill="1" applyBorder="1" applyProtection="1">
      <alignment/>
      <protection/>
    </xf>
    <xf numFmtId="164" fontId="9" fillId="2" borderId="3" xfId="21" applyFont="1" applyFill="1" applyBorder="1" applyAlignment="1" applyProtection="1">
      <alignment horizontal="center"/>
      <protection/>
    </xf>
    <xf numFmtId="164" fontId="2" fillId="2" borderId="4" xfId="21" applyFont="1" applyFill="1" applyBorder="1" applyAlignment="1" applyProtection="1">
      <alignment vertical="center" wrapText="1"/>
      <protection/>
    </xf>
    <xf numFmtId="164" fontId="2" fillId="2" borderId="4" xfId="21" applyFont="1" applyFill="1" applyBorder="1" applyAlignment="1" applyProtection="1">
      <alignment horizontal="center" vertical="center" wrapText="1"/>
      <protection/>
    </xf>
    <xf numFmtId="164" fontId="2" fillId="3" borderId="4" xfId="21" applyFont="1" applyFill="1" applyBorder="1" applyAlignment="1" applyProtection="1">
      <alignment vertical="center" wrapText="1"/>
      <protection locked="0"/>
    </xf>
    <xf numFmtId="164" fontId="2" fillId="3" borderId="4" xfId="21" applyFont="1" applyFill="1" applyBorder="1" applyAlignment="1" applyProtection="1">
      <alignment horizontal="center"/>
      <protection locked="0"/>
    </xf>
    <xf numFmtId="164" fontId="2" fillId="2" borderId="0" xfId="21" applyFont="1" applyFill="1" applyBorder="1" applyAlignment="1" applyProtection="1">
      <alignment horizontal="center"/>
      <protection/>
    </xf>
    <xf numFmtId="164" fontId="2" fillId="2" borderId="4" xfId="21" applyFont="1" applyFill="1" applyBorder="1" applyAlignment="1" applyProtection="1">
      <alignment horizontal="center"/>
      <protection/>
    </xf>
    <xf numFmtId="164" fontId="2" fillId="2" borderId="4" xfId="21" applyFont="1" applyFill="1" applyBorder="1" applyProtection="1">
      <alignment/>
      <protection/>
    </xf>
    <xf numFmtId="165" fontId="2" fillId="2" borderId="4" xfId="21" applyNumberFormat="1" applyFont="1" applyFill="1" applyBorder="1" applyProtection="1">
      <alignment/>
      <protection/>
    </xf>
    <xf numFmtId="164" fontId="2" fillId="2" borderId="5" xfId="21" applyFont="1" applyFill="1" applyBorder="1" applyProtection="1">
      <alignment/>
      <protection/>
    </xf>
    <xf numFmtId="168" fontId="2" fillId="2" borderId="0" xfId="21" applyNumberFormat="1" applyFont="1" applyFill="1" applyProtection="1">
      <alignment/>
      <protection/>
    </xf>
    <xf numFmtId="164" fontId="9" fillId="2" borderId="6" xfId="21" applyFont="1" applyFill="1" applyBorder="1" applyAlignment="1" applyProtection="1">
      <alignment horizontal="center"/>
      <protection/>
    </xf>
    <xf numFmtId="164" fontId="2" fillId="2" borderId="0" xfId="21" applyFont="1" applyFill="1" applyBorder="1" applyAlignment="1" applyProtection="1">
      <alignment vertical="center" wrapText="1"/>
      <protection/>
    </xf>
    <xf numFmtId="164" fontId="2" fillId="2" borderId="0" xfId="21" applyFont="1" applyFill="1" applyBorder="1" applyAlignment="1" applyProtection="1">
      <alignment horizontal="center" vertical="center" wrapText="1"/>
      <protection/>
    </xf>
    <xf numFmtId="164" fontId="2" fillId="3" borderId="0" xfId="21" applyFont="1" applyFill="1" applyBorder="1" applyAlignment="1" applyProtection="1">
      <alignment vertical="center" wrapText="1"/>
      <protection locked="0"/>
    </xf>
    <xf numFmtId="164" fontId="2" fillId="3" borderId="0" xfId="21" applyFont="1" applyFill="1" applyBorder="1" applyAlignment="1" applyProtection="1">
      <alignment horizontal="center"/>
      <protection locked="0"/>
    </xf>
    <xf numFmtId="164" fontId="2" fillId="2" borderId="0" xfId="21" applyFont="1" applyFill="1" applyBorder="1" applyProtection="1">
      <alignment/>
      <protection/>
    </xf>
    <xf numFmtId="165" fontId="2" fillId="2" borderId="0" xfId="21" applyNumberFormat="1" applyFont="1" applyFill="1" applyBorder="1" applyProtection="1">
      <alignment/>
      <protection/>
    </xf>
    <xf numFmtId="166" fontId="2" fillId="2" borderId="7" xfId="21" applyNumberFormat="1" applyFont="1" applyFill="1" applyBorder="1" applyProtection="1">
      <alignment/>
      <protection/>
    </xf>
    <xf numFmtId="164" fontId="14" fillId="2" borderId="6" xfId="21" applyFont="1" applyFill="1" applyBorder="1" applyAlignment="1" applyProtection="1">
      <alignment horizontal="center"/>
      <protection/>
    </xf>
    <xf numFmtId="164" fontId="9" fillId="2" borderId="8" xfId="21" applyFont="1" applyFill="1" applyBorder="1" applyAlignment="1" applyProtection="1">
      <alignment horizontal="center"/>
      <protection/>
    </xf>
    <xf numFmtId="164" fontId="2" fillId="2" borderId="1" xfId="21" applyFont="1" applyFill="1" applyBorder="1" applyAlignment="1" applyProtection="1">
      <alignment vertical="center" wrapText="1"/>
      <protection/>
    </xf>
    <xf numFmtId="164" fontId="2" fillId="2" borderId="1" xfId="21" applyFont="1" applyFill="1" applyBorder="1" applyAlignment="1" applyProtection="1">
      <alignment horizontal="center" vertical="center" wrapText="1"/>
      <protection/>
    </xf>
    <xf numFmtId="164" fontId="2" fillId="3" borderId="1" xfId="21" applyFont="1" applyFill="1" applyBorder="1" applyAlignment="1" applyProtection="1">
      <alignment vertical="center" wrapText="1"/>
      <protection locked="0"/>
    </xf>
    <xf numFmtId="164" fontId="2" fillId="2" borderId="1" xfId="21" applyFont="1" applyFill="1" applyBorder="1" applyProtection="1">
      <alignment/>
      <protection/>
    </xf>
    <xf numFmtId="165" fontId="2" fillId="2" borderId="1" xfId="21" applyNumberFormat="1" applyFont="1" applyFill="1" applyBorder="1" applyProtection="1">
      <alignment/>
      <protection/>
    </xf>
    <xf numFmtId="166" fontId="2" fillId="2" borderId="9" xfId="21" applyNumberFormat="1" applyFont="1" applyFill="1" applyBorder="1" applyProtection="1">
      <alignment/>
      <protection/>
    </xf>
    <xf numFmtId="164" fontId="2" fillId="3" borderId="4" xfId="21" applyFont="1" applyFill="1" applyBorder="1" applyAlignment="1" applyProtection="1">
      <alignment vertical="center" wrapText="1"/>
      <protection locked="0"/>
    </xf>
    <xf numFmtId="164" fontId="2" fillId="3" borderId="4" xfId="21" applyFont="1" applyFill="1" applyBorder="1" applyAlignment="1" applyProtection="1">
      <alignment horizontal="center"/>
      <protection locked="0"/>
    </xf>
    <xf numFmtId="164" fontId="2" fillId="3" borderId="0" xfId="21" applyFont="1" applyFill="1" applyBorder="1" applyAlignment="1" applyProtection="1">
      <alignment vertical="center" wrapText="1"/>
      <protection locked="0"/>
    </xf>
    <xf numFmtId="164" fontId="2" fillId="3" borderId="0" xfId="21" applyFont="1" applyFill="1" applyBorder="1" applyAlignment="1" applyProtection="1">
      <alignment horizontal="center"/>
      <protection locked="0"/>
    </xf>
    <xf numFmtId="164" fontId="1" fillId="2" borderId="0" xfId="21" applyFill="1">
      <alignment/>
      <protection/>
    </xf>
    <xf numFmtId="164" fontId="16" fillId="2" borderId="0" xfId="21" applyFont="1" applyFill="1">
      <alignment/>
      <protection/>
    </xf>
    <xf numFmtId="169" fontId="1" fillId="2" borderId="0" xfId="21" applyNumberFormat="1" applyFont="1" applyFill="1" applyAlignment="1">
      <alignment horizontal="left"/>
      <protection/>
    </xf>
    <xf numFmtId="169" fontId="1" fillId="2" borderId="0" xfId="21" applyNumberFormat="1" applyFont="1" applyFill="1" applyAlignment="1">
      <alignment horizontal="center"/>
      <protection/>
    </xf>
    <xf numFmtId="164" fontId="1" fillId="2" borderId="0" xfId="21" applyFill="1" applyAlignment="1">
      <alignment horizontal="left" vertical="center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workbookViewId="0" topLeftCell="B1">
      <selection activeCell="L5" activeCellId="1" sqref="L4 L5"/>
    </sheetView>
  </sheetViews>
  <sheetFormatPr defaultColWidth="11.421875" defaultRowHeight="12.75"/>
  <cols>
    <col min="1" max="1" width="5.00390625" style="1" customWidth="1"/>
    <col min="2" max="2" width="21.140625" style="1" customWidth="1"/>
    <col min="3" max="3" width="32.28125" style="1" customWidth="1"/>
    <col min="4" max="4" width="5.8515625" style="1" customWidth="1"/>
    <col min="5" max="5" width="21.28125" style="1" customWidth="1"/>
    <col min="6" max="6" width="11.7109375" style="1" customWidth="1"/>
    <col min="7" max="8" width="7.8515625" style="1" customWidth="1"/>
    <col min="9" max="9" width="3.28125" style="1" customWidth="1"/>
    <col min="10" max="10" width="9.7109375" style="1" customWidth="1"/>
    <col min="11" max="11" width="8.57421875" style="1" customWidth="1"/>
    <col min="12" max="12" width="7.00390625" style="1" customWidth="1"/>
    <col min="13" max="13" width="6.8515625" style="1" customWidth="1"/>
    <col min="14" max="14" width="11.00390625" style="1" customWidth="1"/>
    <col min="15" max="16384" width="11.57421875" style="1" customWidth="1"/>
  </cols>
  <sheetData>
    <row r="2" spans="2:7" ht="12.75">
      <c r="B2" s="2" t="s">
        <v>0</v>
      </c>
      <c r="C2" s="3"/>
      <c r="D2" s="3"/>
      <c r="E2" s="3"/>
      <c r="F2" s="3"/>
      <c r="G2" s="3"/>
    </row>
    <row r="4" spans="2:12" ht="12.75">
      <c r="B4" s="4" t="s">
        <v>1</v>
      </c>
      <c r="C4" s="4"/>
      <c r="D4" s="4"/>
      <c r="E4" s="4"/>
      <c r="F4" s="4"/>
      <c r="G4" s="4"/>
      <c r="L4" s="5"/>
    </row>
    <row r="5" ht="12.75">
      <c r="L5" s="6"/>
    </row>
    <row r="6" spans="2:12" ht="12.75">
      <c r="B6" s="1" t="s">
        <v>2</v>
      </c>
      <c r="L6" s="6"/>
    </row>
    <row r="7" spans="2:12" ht="12.75">
      <c r="B7" s="1" t="s">
        <v>3</v>
      </c>
      <c r="L7" s="6"/>
    </row>
    <row r="8" ht="12.75">
      <c r="L8" s="6"/>
    </row>
    <row r="9" ht="12.75">
      <c r="B9" s="7" t="s">
        <v>4</v>
      </c>
    </row>
    <row r="10" ht="12.75">
      <c r="B10" s="1" t="s">
        <v>5</v>
      </c>
    </row>
    <row r="13" spans="3:9" ht="12.75">
      <c r="C13" s="8" t="s">
        <v>6</v>
      </c>
      <c r="D13" s="9"/>
      <c r="E13" s="9"/>
      <c r="F13" s="9"/>
      <c r="G13" s="9"/>
      <c r="H13" s="9"/>
      <c r="I13" s="9"/>
    </row>
    <row r="14" spans="3:12" ht="12.75">
      <c r="C14" s="9" t="s">
        <v>7</v>
      </c>
      <c r="D14" s="10"/>
      <c r="E14" s="10"/>
      <c r="F14" s="11" t="s">
        <v>8</v>
      </c>
      <c r="G14" s="10"/>
      <c r="H14" s="10"/>
      <c r="I14" s="10"/>
      <c r="J14" s="10"/>
      <c r="K14" s="10"/>
      <c r="L14" s="10"/>
    </row>
    <row r="15" spans="3:12" ht="12.75">
      <c r="C15" s="9" t="s">
        <v>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3:12" ht="12.75">
      <c r="C16" s="9" t="s">
        <v>10</v>
      </c>
      <c r="D16" s="12"/>
      <c r="E16" s="12"/>
      <c r="F16" s="11" t="s">
        <v>11</v>
      </c>
      <c r="G16" s="13"/>
      <c r="H16" s="13"/>
      <c r="I16" s="13"/>
      <c r="J16" s="13"/>
      <c r="K16" s="13"/>
      <c r="L16" s="13"/>
    </row>
    <row r="17" spans="3:12" ht="12.75">
      <c r="C17" s="9" t="s">
        <v>12</v>
      </c>
      <c r="D17"/>
      <c r="E17" s="10"/>
      <c r="F17" s="10"/>
      <c r="G17" s="10"/>
      <c r="H17" s="10"/>
      <c r="I17" s="10"/>
      <c r="J17" s="10"/>
      <c r="K17" s="10"/>
      <c r="L17" s="10"/>
    </row>
    <row r="18" spans="3:12" ht="12.75">
      <c r="C18" s="9" t="s">
        <v>13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3:12" ht="12.75">
      <c r="C19" s="9" t="s">
        <v>14</v>
      </c>
      <c r="D19" s="13"/>
      <c r="E19" s="13"/>
      <c r="F19" s="13"/>
      <c r="G19" s="13"/>
      <c r="H19" s="13"/>
      <c r="I19" s="13"/>
      <c r="J19" s="13"/>
      <c r="K19" s="13"/>
      <c r="L19" s="13"/>
    </row>
    <row r="21" spans="3:13" s="15" customFormat="1" ht="25.5" customHeight="1">
      <c r="C21" s="16" t="s">
        <v>15</v>
      </c>
      <c r="D21" s="17" t="s">
        <v>16</v>
      </c>
      <c r="E21" s="17"/>
      <c r="F21" s="16" t="s">
        <v>17</v>
      </c>
      <c r="G21" s="16" t="s">
        <v>18</v>
      </c>
      <c r="H21" s="16" t="s">
        <v>19</v>
      </c>
      <c r="I21" s="18"/>
      <c r="J21" s="16" t="s">
        <v>20</v>
      </c>
      <c r="K21" s="16" t="s">
        <v>21</v>
      </c>
      <c r="L21" s="19" t="s">
        <v>22</v>
      </c>
      <c r="M21" s="20" t="s">
        <v>23</v>
      </c>
    </row>
    <row r="22" spans="6:13" s="21" customFormat="1" ht="12.75">
      <c r="F22" s="22"/>
      <c r="H22" s="23" t="s">
        <v>24</v>
      </c>
      <c r="I22" s="22"/>
      <c r="L22" s="24"/>
      <c r="M22" s="25" t="s">
        <v>25</v>
      </c>
    </row>
    <row r="23" spans="2:13" s="6" customFormat="1" ht="12.75">
      <c r="B23" s="26" t="s">
        <v>26</v>
      </c>
      <c r="C23" s="26" t="s">
        <v>27</v>
      </c>
      <c r="D23" s="26"/>
      <c r="E23" s="26"/>
      <c r="F23" s="27"/>
      <c r="G23" s="28">
        <v>2018</v>
      </c>
      <c r="H23" s="29"/>
      <c r="I23" s="30"/>
      <c r="L23" s="30"/>
      <c r="M23" s="31"/>
    </row>
    <row r="24" spans="2:14" ht="12.75">
      <c r="B24" s="32">
        <v>1</v>
      </c>
      <c r="C24" s="33" t="str">
        <f>$D$17&amp;"-"&amp;B24</f>
        <v>-1</v>
      </c>
      <c r="D24" s="34">
        <v>1</v>
      </c>
      <c r="E24" s="35"/>
      <c r="F24" s="36"/>
      <c r="G24" s="37" t="str">
        <f>IF(F24&gt;0,IF($G$23-F24&lt;30,30,$G$23-F24),"XXXX")</f>
        <v>XXXX</v>
      </c>
      <c r="H24" s="38"/>
      <c r="I24" s="39"/>
      <c r="J24" s="39"/>
      <c r="K24" s="39"/>
      <c r="L24" s="40"/>
      <c r="M24" s="41"/>
      <c r="N24" s="42"/>
    </row>
    <row r="25" spans="2:14" ht="12.75">
      <c r="B25" s="43"/>
      <c r="C25" s="44"/>
      <c r="D25" s="45">
        <v>2</v>
      </c>
      <c r="E25" s="46"/>
      <c r="F25" s="47"/>
      <c r="G25" s="37" t="str">
        <f>IF(F25&gt;0,IF($G$23-F25&lt;30,30,$G$23-F25),"XXXX")</f>
        <v>XXXX</v>
      </c>
      <c r="H25" s="37"/>
      <c r="I25" s="48"/>
      <c r="J25" s="48"/>
      <c r="K25" s="48"/>
      <c r="L25" s="49"/>
      <c r="M25" s="50"/>
      <c r="N25" s="42"/>
    </row>
    <row r="26" spans="2:14" ht="12.75">
      <c r="B26" s="51"/>
      <c r="C26"/>
      <c r="D26" s="45">
        <v>3</v>
      </c>
      <c r="E26" s="46"/>
      <c r="F26" s="47"/>
      <c r="G26" s="37" t="str">
        <f>IF(F26&gt;0,IF($G$23-F26&lt;30,30,$G$23-F26),"XXXX")</f>
        <v>XXXX</v>
      </c>
      <c r="H26" s="37"/>
      <c r="I26" s="48"/>
      <c r="J26" s="48"/>
      <c r="K26" s="48"/>
      <c r="L26" s="49"/>
      <c r="M26" s="50"/>
      <c r="N26" s="42"/>
    </row>
    <row r="27" spans="2:14" ht="12.75">
      <c r="B27" s="51"/>
      <c r="C27" s="44"/>
      <c r="D27" s="45">
        <v>4</v>
      </c>
      <c r="E27" s="46"/>
      <c r="F27" s="47"/>
      <c r="G27" s="37" t="str">
        <f>IF(F27&gt;0,IF($G$23-F27&lt;30,30,$G$23-F27),"XXXX")</f>
        <v>XXXX</v>
      </c>
      <c r="H27" s="47">
        <v>0</v>
      </c>
      <c r="I27" s="48"/>
      <c r="J27" s="48">
        <f>SUM(G24:G27)</f>
        <v>0</v>
      </c>
      <c r="K27" s="48">
        <f>J27/4</f>
        <v>0</v>
      </c>
      <c r="L27" s="49">
        <f>(J27-120)/10</f>
        <v>-12</v>
      </c>
      <c r="M27" s="50">
        <f>L27*0.007+H27*0.03</f>
        <v>-0.084</v>
      </c>
      <c r="N27" s="42"/>
    </row>
    <row r="28" spans="2:14" ht="12.75">
      <c r="B28" s="52"/>
      <c r="C28" s="53"/>
      <c r="D28" s="54" t="s">
        <v>28</v>
      </c>
      <c r="E28" s="55"/>
      <c r="F28" s="28"/>
      <c r="G28" s="28"/>
      <c r="H28" s="28"/>
      <c r="I28" s="56"/>
      <c r="J28" s="56"/>
      <c r="K28" s="56"/>
      <c r="L28" s="57"/>
      <c r="M28" s="58"/>
      <c r="N28" s="42"/>
    </row>
    <row r="29" spans="2:14" ht="12.75">
      <c r="B29" s="32">
        <f>B24+1</f>
        <v>2</v>
      </c>
      <c r="C29" s="33" t="str">
        <f>$D$17&amp;"-"&amp;B29</f>
        <v>-2</v>
      </c>
      <c r="D29" s="34">
        <v>1</v>
      </c>
      <c r="E29" s="59"/>
      <c r="F29" s="60"/>
      <c r="G29" s="37" t="str">
        <f>IF(F29&gt;0,IF($G$23-F29&lt;30,30,$G$23-F29),"XXXX")</f>
        <v>XXXX</v>
      </c>
      <c r="H29" s="38"/>
      <c r="I29" s="39"/>
      <c r="J29" s="39"/>
      <c r="K29" s="39"/>
      <c r="L29" s="40"/>
      <c r="M29" s="41"/>
      <c r="N29" s="42"/>
    </row>
    <row r="30" spans="2:14" ht="12.75">
      <c r="B30" s="43"/>
      <c r="C30" s="44"/>
      <c r="D30" s="45">
        <v>2</v>
      </c>
      <c r="E30" s="61"/>
      <c r="F30" s="62"/>
      <c r="G30" s="37" t="str">
        <f>IF(F30&gt;0,IF($G$23-F30&lt;30,30,$G$23-F30),"XXXX")</f>
        <v>XXXX</v>
      </c>
      <c r="H30" s="37"/>
      <c r="I30" s="48"/>
      <c r="J30" s="48"/>
      <c r="K30" s="48"/>
      <c r="L30" s="49"/>
      <c r="M30" s="50"/>
      <c r="N30" s="42"/>
    </row>
    <row r="31" spans="2:14" ht="12.75">
      <c r="B31" s="51"/>
      <c r="C31" s="46"/>
      <c r="D31" s="45">
        <v>3</v>
      </c>
      <c r="E31" s="61"/>
      <c r="F31" s="62"/>
      <c r="G31" s="37">
        <f>IF(F31&gt;0,IF($G$23-F31&lt;30,30,$G$23-F31),"XXXX")</f>
        <v>0</v>
      </c>
      <c r="H31" s="37"/>
      <c r="I31" s="48"/>
      <c r="J31" s="48"/>
      <c r="K31" s="48"/>
      <c r="L31" s="49"/>
      <c r="M31" s="50"/>
      <c r="N31" s="42"/>
    </row>
    <row r="32" spans="2:14" ht="12.75">
      <c r="B32" s="51"/>
      <c r="C32" s="44"/>
      <c r="D32" s="45">
        <v>4</v>
      </c>
      <c r="E32" s="61"/>
      <c r="F32" s="62"/>
      <c r="G32" s="37">
        <f>IF(F32&gt;0,IF($G$23-F32&lt;30,30,$G$23-F32),"XXXX")</f>
        <v>0</v>
      </c>
      <c r="H32" s="47">
        <v>0</v>
      </c>
      <c r="I32" s="48"/>
      <c r="J32" s="48">
        <f>SUM(G29:G32)</f>
        <v>0</v>
      </c>
      <c r="K32" s="48">
        <f>J32/4</f>
        <v>0</v>
      </c>
      <c r="L32" s="49">
        <f>(J32-120)/10</f>
        <v>-12</v>
      </c>
      <c r="M32" s="50">
        <f>L32*0.007+H32*0.03</f>
        <v>-0.084</v>
      </c>
      <c r="N32" s="42"/>
    </row>
    <row r="33" spans="2:14" ht="12.75">
      <c r="B33" s="52"/>
      <c r="C33" s="53"/>
      <c r="D33" s="54" t="s">
        <v>28</v>
      </c>
      <c r="E33" s="55"/>
      <c r="F33" s="28"/>
      <c r="G33" s="28"/>
      <c r="H33" s="28"/>
      <c r="I33" s="56"/>
      <c r="J33" s="56"/>
      <c r="K33" s="56"/>
      <c r="L33" s="57"/>
      <c r="M33" s="58"/>
      <c r="N33" s="42"/>
    </row>
    <row r="34" spans="2:13" ht="12.75">
      <c r="B34" s="32">
        <f>B29+1</f>
        <v>3</v>
      </c>
      <c r="C34" s="33" t="str">
        <f>$D$17&amp;"-"&amp;B34</f>
        <v>-3</v>
      </c>
      <c r="D34" s="34">
        <v>5</v>
      </c>
      <c r="E34" s="35"/>
      <c r="F34" s="36"/>
      <c r="G34" s="37">
        <f>IF(F34&gt;0,IF($G$23-F34&lt;30,30,$G$23-F34),"XXXX")</f>
        <v>0</v>
      </c>
      <c r="H34" s="38"/>
      <c r="I34" s="39"/>
      <c r="J34" s="39"/>
      <c r="K34" s="39"/>
      <c r="L34" s="40"/>
      <c r="M34" s="41"/>
    </row>
    <row r="35" spans="2:13" ht="12.75">
      <c r="B35" s="43"/>
      <c r="C35" s="44"/>
      <c r="D35" s="45">
        <v>6</v>
      </c>
      <c r="E35" s="46"/>
      <c r="F35" s="47"/>
      <c r="G35" s="37">
        <f>IF(F35&gt;0,IF($G$23-F35&lt;30,30,$G$23-F35),"XXXX")</f>
        <v>0</v>
      </c>
      <c r="H35" s="37"/>
      <c r="I35" s="48"/>
      <c r="J35" s="48"/>
      <c r="K35" s="48"/>
      <c r="L35" s="49"/>
      <c r="M35" s="50"/>
    </row>
    <row r="36" spans="2:13" ht="12.75">
      <c r="B36" s="51"/>
      <c r="C36" s="46"/>
      <c r="D36" s="45">
        <v>7</v>
      </c>
      <c r="E36" s="46"/>
      <c r="F36" s="47"/>
      <c r="G36" s="37">
        <f>IF(F36&gt;0,IF($G$23-F36&lt;30,30,$G$23-F36),"XXXX")</f>
        <v>0</v>
      </c>
      <c r="H36" s="37"/>
      <c r="I36" s="48"/>
      <c r="J36" s="48"/>
      <c r="K36" s="48"/>
      <c r="L36" s="49"/>
      <c r="M36" s="50"/>
    </row>
    <row r="37" spans="2:13" ht="12.75">
      <c r="B37" s="51"/>
      <c r="C37" s="44"/>
      <c r="D37" s="45">
        <v>8</v>
      </c>
      <c r="E37" s="46"/>
      <c r="F37" s="47"/>
      <c r="G37" s="37">
        <f>IF(F37&gt;0,IF($G$23-F37&lt;30,30,$G$23-F37),"XXXX")</f>
        <v>0</v>
      </c>
      <c r="H37" s="47">
        <v>0</v>
      </c>
      <c r="I37" s="48"/>
      <c r="J37" s="48">
        <f>SUM(G34:G37)</f>
        <v>0</v>
      </c>
      <c r="K37" s="48">
        <f>J37/4</f>
        <v>0</v>
      </c>
      <c r="L37" s="49">
        <f>(J37-120)/10</f>
        <v>-12</v>
      </c>
      <c r="M37" s="50">
        <f>L37*0.007+H37*0.03</f>
        <v>-0.084</v>
      </c>
    </row>
    <row r="38" spans="2:13" ht="12.75">
      <c r="B38" s="52"/>
      <c r="C38" s="53"/>
      <c r="D38" s="54" t="s">
        <v>28</v>
      </c>
      <c r="E38" s="55"/>
      <c r="F38" s="28"/>
      <c r="G38" s="28"/>
      <c r="H38" s="28"/>
      <c r="I38" s="56"/>
      <c r="J38" s="56"/>
      <c r="K38" s="56"/>
      <c r="L38" s="57"/>
      <c r="M38" s="58"/>
    </row>
    <row r="39" spans="2:13" ht="12.75">
      <c r="B39" s="32">
        <f>B34+1</f>
        <v>4</v>
      </c>
      <c r="C39" s="33" t="str">
        <f>$D$17&amp;"-"&amp;B39</f>
        <v>-4</v>
      </c>
      <c r="D39" s="34">
        <v>9</v>
      </c>
      <c r="E39" s="35"/>
      <c r="F39" s="36"/>
      <c r="G39" s="37">
        <f>IF(F39&gt;0,IF($G$23-F39&lt;30,30,$G$23-F39),"XXXX")</f>
        <v>0</v>
      </c>
      <c r="H39" s="38"/>
      <c r="I39" s="39"/>
      <c r="J39" s="39"/>
      <c r="K39" s="39"/>
      <c r="L39" s="40"/>
      <c r="M39" s="41"/>
    </row>
    <row r="40" spans="2:13" ht="12.75">
      <c r="B40" s="43"/>
      <c r="C40" s="44"/>
      <c r="D40" s="45">
        <v>10</v>
      </c>
      <c r="E40" s="46"/>
      <c r="F40" s="47"/>
      <c r="G40" s="37">
        <f>IF(F40&gt;0,IF($G$23-F40&lt;30,30,$G$23-F40),"XXXX")</f>
        <v>0</v>
      </c>
      <c r="H40" s="37"/>
      <c r="I40" s="48"/>
      <c r="J40" s="48"/>
      <c r="K40" s="48"/>
      <c r="L40" s="49"/>
      <c r="M40" s="50"/>
    </row>
    <row r="41" spans="2:13" ht="12.75">
      <c r="B41" s="51"/>
      <c r="C41" s="46"/>
      <c r="D41" s="45">
        <v>11</v>
      </c>
      <c r="E41" s="46"/>
      <c r="F41" s="47"/>
      <c r="G41" s="37">
        <f>IF(F41&gt;0,IF($G$23-F41&lt;30,30,$G$23-F41),"XXXX")</f>
        <v>0</v>
      </c>
      <c r="H41" s="37"/>
      <c r="I41" s="48"/>
      <c r="J41" s="48"/>
      <c r="K41" s="48"/>
      <c r="L41" s="49"/>
      <c r="M41" s="50"/>
    </row>
    <row r="42" spans="2:13" ht="12.75">
      <c r="B42" s="51"/>
      <c r="C42" s="44"/>
      <c r="D42" s="45">
        <v>12</v>
      </c>
      <c r="E42" s="46"/>
      <c r="F42" s="47"/>
      <c r="G42" s="37">
        <f>IF(F42&gt;0,IF($G$23-F42&lt;30,30,$G$23-F42),"XXXX")</f>
        <v>0</v>
      </c>
      <c r="H42" s="47">
        <v>0</v>
      </c>
      <c r="I42" s="48"/>
      <c r="J42" s="48">
        <f>SUM(G39:G42)</f>
        <v>0</v>
      </c>
      <c r="K42" s="48">
        <f>J42/4</f>
        <v>0</v>
      </c>
      <c r="L42" s="49">
        <f>(J42-120)/10</f>
        <v>-12</v>
      </c>
      <c r="M42" s="50">
        <f>L42*0.007+H42*0.03</f>
        <v>-0.084</v>
      </c>
    </row>
    <row r="43" spans="2:13" ht="12.75">
      <c r="B43" s="52"/>
      <c r="C43" s="53"/>
      <c r="D43" s="54" t="s">
        <v>28</v>
      </c>
      <c r="E43" s="55"/>
      <c r="F43" s="28"/>
      <c r="G43" s="28"/>
      <c r="H43" s="28"/>
      <c r="I43" s="56"/>
      <c r="J43" s="56"/>
      <c r="K43" s="56"/>
      <c r="L43" s="57"/>
      <c r="M43" s="58"/>
    </row>
    <row r="44" spans="2:14" ht="12.75">
      <c r="B44" s="32">
        <f>B39+1</f>
        <v>5</v>
      </c>
      <c r="C44" s="33" t="str">
        <f>$D$17&amp;"-"&amp;B44</f>
        <v>-5</v>
      </c>
      <c r="D44" s="34">
        <v>13</v>
      </c>
      <c r="E44" s="35"/>
      <c r="F44" s="36"/>
      <c r="G44" s="37">
        <f>IF(F44&gt;0,IF($G$23-F44&lt;30,30,$G$23-F44),"XXXX")</f>
        <v>0</v>
      </c>
      <c r="H44" s="38"/>
      <c r="I44" s="39"/>
      <c r="J44" s="39"/>
      <c r="K44" s="39"/>
      <c r="L44" s="40"/>
      <c r="M44" s="41"/>
      <c r="N44" s="42"/>
    </row>
    <row r="45" spans="2:14" ht="12.75">
      <c r="B45" s="43"/>
      <c r="C45" s="44"/>
      <c r="D45" s="45">
        <v>14</v>
      </c>
      <c r="E45" s="46"/>
      <c r="F45" s="47"/>
      <c r="G45" s="37">
        <f>IF(F45&gt;0,IF($G$23-F45&lt;30,30,$G$23-F45),"XXXX")</f>
        <v>0</v>
      </c>
      <c r="H45" s="37"/>
      <c r="I45" s="48"/>
      <c r="J45" s="48"/>
      <c r="K45" s="48"/>
      <c r="L45" s="49"/>
      <c r="M45" s="50"/>
      <c r="N45" s="42"/>
    </row>
    <row r="46" spans="2:13" ht="12.75">
      <c r="B46" s="51"/>
      <c r="C46" s="46"/>
      <c r="D46" s="45">
        <v>15</v>
      </c>
      <c r="E46" s="46"/>
      <c r="F46" s="47"/>
      <c r="G46" s="37">
        <f>IF(F46&gt;0,IF($G$23-F46&lt;30,30,$G$23-F46),"XXXX")</f>
        <v>0</v>
      </c>
      <c r="H46" s="37"/>
      <c r="I46" s="48"/>
      <c r="J46" s="48"/>
      <c r="K46" s="48"/>
      <c r="L46" s="49"/>
      <c r="M46" s="50"/>
    </row>
    <row r="47" spans="2:14" ht="12.75">
      <c r="B47" s="51"/>
      <c r="C47" s="44"/>
      <c r="D47" s="45">
        <v>16</v>
      </c>
      <c r="E47" s="46"/>
      <c r="F47" s="47"/>
      <c r="G47" s="37">
        <f>IF(F47&gt;0,IF($G$23-F47&lt;30,30,$G$23-F47),"XXXX")</f>
        <v>0</v>
      </c>
      <c r="H47" s="47">
        <v>0</v>
      </c>
      <c r="I47" s="48"/>
      <c r="J47" s="48">
        <f>SUM(G44:G47)</f>
        <v>0</v>
      </c>
      <c r="K47" s="48">
        <f>J47/4</f>
        <v>0</v>
      </c>
      <c r="L47" s="49">
        <f>(J47-120)/10</f>
        <v>-12</v>
      </c>
      <c r="M47" s="50">
        <f>L47*0.007+H47*0.03</f>
        <v>-0.084</v>
      </c>
      <c r="N47" s="42"/>
    </row>
    <row r="48" spans="2:13" ht="12.75">
      <c r="B48" s="52"/>
      <c r="C48" s="53"/>
      <c r="D48" s="54" t="s">
        <v>28</v>
      </c>
      <c r="E48" s="55"/>
      <c r="F48" s="28"/>
      <c r="G48" s="28"/>
      <c r="H48" s="28"/>
      <c r="I48" s="56"/>
      <c r="J48" s="56"/>
      <c r="K48" s="56"/>
      <c r="L48" s="57"/>
      <c r="M48" s="58"/>
    </row>
    <row r="49" spans="2:13" ht="12.75">
      <c r="B49" s="32">
        <f>B44+1</f>
        <v>6</v>
      </c>
      <c r="C49" s="33" t="str">
        <f>$D$17&amp;"-"&amp;B49</f>
        <v>-6</v>
      </c>
      <c r="D49" s="34">
        <v>17</v>
      </c>
      <c r="E49" s="35"/>
      <c r="F49" s="36"/>
      <c r="G49" s="37">
        <f>IF(F49&gt;0,IF($G$23-F49&lt;30,30,$G$23-F49),"XXXX")</f>
        <v>0</v>
      </c>
      <c r="H49" s="38"/>
      <c r="I49" s="39"/>
      <c r="J49" s="39"/>
      <c r="K49" s="39"/>
      <c r="L49" s="40"/>
      <c r="M49" s="41"/>
    </row>
    <row r="50" spans="2:13" ht="12.75">
      <c r="B50" s="43"/>
      <c r="C50" s="44"/>
      <c r="D50" s="45">
        <v>18</v>
      </c>
      <c r="E50" s="46"/>
      <c r="F50" s="47"/>
      <c r="G50" s="37">
        <f>IF(F50&gt;0,IF($G$23-F50&lt;30,30,$G$23-F50),"XXXX")</f>
        <v>0</v>
      </c>
      <c r="H50" s="37"/>
      <c r="I50" s="48"/>
      <c r="J50" s="48"/>
      <c r="K50" s="48"/>
      <c r="L50" s="49"/>
      <c r="M50" s="50"/>
    </row>
    <row r="51" spans="2:14" ht="12.75">
      <c r="B51" s="51"/>
      <c r="C51" s="46"/>
      <c r="D51" s="45">
        <v>19</v>
      </c>
      <c r="E51" s="46"/>
      <c r="F51" s="47"/>
      <c r="G51" s="37">
        <f>IF(F51&gt;0,IF($G$23-F51&lt;30,30,$G$23-F51),"XXXX")</f>
        <v>0</v>
      </c>
      <c r="H51" s="37"/>
      <c r="I51" s="48"/>
      <c r="J51" s="48"/>
      <c r="K51" s="48"/>
      <c r="L51" s="49"/>
      <c r="M51" s="50"/>
      <c r="N51" s="42"/>
    </row>
    <row r="52" spans="2:13" ht="12.75">
      <c r="B52" s="51"/>
      <c r="C52" s="44"/>
      <c r="D52" s="45">
        <v>20</v>
      </c>
      <c r="E52" s="46"/>
      <c r="F52" s="47"/>
      <c r="G52" s="37">
        <f>IF(F52&gt;0,IF($G$23-F52&lt;30,30,$G$23-F52),"XXXX")</f>
        <v>0</v>
      </c>
      <c r="H52" s="47">
        <v>0</v>
      </c>
      <c r="I52" s="48"/>
      <c r="J52" s="48">
        <f>SUM(G49:G52)</f>
        <v>0</v>
      </c>
      <c r="K52" s="48">
        <f>J52/4</f>
        <v>0</v>
      </c>
      <c r="L52" s="49">
        <f>(J52-120)/10</f>
        <v>-12</v>
      </c>
      <c r="M52" s="50">
        <f>L52*0.007+H52*0.03</f>
        <v>-0.084</v>
      </c>
    </row>
    <row r="53" spans="2:13" ht="12.75">
      <c r="B53" s="52"/>
      <c r="C53" s="53"/>
      <c r="D53" s="54" t="s">
        <v>28</v>
      </c>
      <c r="E53" s="55"/>
      <c r="F53" s="28"/>
      <c r="G53" s="28"/>
      <c r="H53" s="28"/>
      <c r="I53" s="56"/>
      <c r="J53" s="56"/>
      <c r="K53" s="56"/>
      <c r="L53" s="57"/>
      <c r="M53" s="58"/>
    </row>
  </sheetData>
  <sheetProtection selectLockedCells="1" selectUnlockedCells="1"/>
  <mergeCells count="8">
    <mergeCell ref="D14:E14"/>
    <mergeCell ref="G14:L14"/>
    <mergeCell ref="D15:L15"/>
    <mergeCell ref="D16:E16"/>
    <mergeCell ref="G16:L16"/>
    <mergeCell ref="D18:L18"/>
    <mergeCell ref="D19:L19"/>
    <mergeCell ref="D21:E21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showGridLines="0" workbookViewId="0" topLeftCell="A1">
      <selection activeCell="D5" activeCellId="2" sqref="L4 L5 D5"/>
    </sheetView>
  </sheetViews>
  <sheetFormatPr defaultColWidth="11.421875" defaultRowHeight="12.75"/>
  <cols>
    <col min="1" max="1" width="11.57421875" style="63" customWidth="1"/>
    <col min="2" max="2" width="24.28125" style="63" customWidth="1"/>
    <col min="3" max="16384" width="11.57421875" style="63" customWidth="1"/>
  </cols>
  <sheetData>
    <row r="2" spans="2:3" ht="12.75">
      <c r="B2" s="64" t="s">
        <v>29</v>
      </c>
      <c r="C2" s="64" t="s">
        <v>30</v>
      </c>
    </row>
    <row r="3" spans="2:3" ht="12.75">
      <c r="B3" s="65" t="s">
        <v>31</v>
      </c>
      <c r="C3" s="66" t="s">
        <v>32</v>
      </c>
    </row>
    <row r="4" spans="2:3" ht="12.75">
      <c r="B4" s="65" t="s">
        <v>33</v>
      </c>
      <c r="C4" s="66" t="s">
        <v>34</v>
      </c>
    </row>
    <row r="5" spans="2:3" ht="12.75">
      <c r="B5" s="65" t="s">
        <v>35</v>
      </c>
      <c r="C5" s="66" t="s">
        <v>34</v>
      </c>
    </row>
    <row r="6" spans="2:3" ht="12.75">
      <c r="B6" s="67"/>
      <c r="C6" s="66"/>
    </row>
    <row r="7" spans="2:3" ht="12.75">
      <c r="B7" s="67"/>
      <c r="C7" s="66"/>
    </row>
    <row r="8" spans="2:3" ht="12.75">
      <c r="B8" s="67"/>
      <c r="C8" s="66"/>
    </row>
  </sheetData>
  <sheetProtection sheet="1" objects="1" scenario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2019-06-27T05:48:15Z</dcterms:modified>
  <cp:category/>
  <cp:version/>
  <cp:contentType/>
  <cp:contentStatus/>
</cp:coreProperties>
</file>